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ceskognospro.sharepoint.com/Capsules/"/>
    </mc:Choice>
  </mc:AlternateContent>
  <xr:revisionPtr revIDLastSave="11" documentId="11_70480DD54B7EB83550CD22D6249040ACD508B483" xr6:coauthVersionLast="47" xr6:coauthVersionMax="47" xr10:uidLastSave="{B8BBA73D-8701-499C-A6F6-D884D306CA3A}"/>
  <bookViews>
    <workbookView minimized="1" xWindow="3910" yWindow="4200" windowWidth="16920" windowHeight="10460" tabRatio="796" xr2:uid="{00000000-000D-0000-FFFF-FFFF00000000}"/>
  </bookViews>
  <sheets>
    <sheet name="Nouvel abonné" sheetId="1" r:id="rId1"/>
  </sheets>
  <definedNames>
    <definedName name="_xlnm._FilterDatabase" localSheetId="0" hidden="1">'Nouvel abonné'!$A$1:$P$16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" i="1" l="1"/>
  <c r="M7" i="1" l="1"/>
  <c r="M11" i="1"/>
  <c r="M2" i="1"/>
  <c r="L15" i="1"/>
  <c r="M15" i="1" s="1"/>
  <c r="L3" i="1" l="1"/>
  <c r="M3" i="1" s="1"/>
  <c r="M4" i="1"/>
  <c r="L5" i="1"/>
  <c r="M5" i="1" s="1"/>
  <c r="L6" i="1"/>
  <c r="M6" i="1" s="1"/>
  <c r="L8" i="1"/>
  <c r="M8" i="1" s="1"/>
  <c r="L9" i="1"/>
  <c r="M9" i="1" s="1"/>
  <c r="L10" i="1"/>
  <c r="M10" i="1" s="1"/>
  <c r="L12" i="1"/>
  <c r="M12" i="1" s="1"/>
  <c r="L13" i="1"/>
  <c r="M13" i="1" s="1"/>
  <c r="L14" i="1"/>
  <c r="M14" i="1" s="1"/>
  <c r="L16" i="1"/>
  <c r="M16" i="1" s="1"/>
  <c r="P6" i="1" l="1"/>
  <c r="P13" i="1"/>
  <c r="P9" i="1"/>
  <c r="P5" i="1"/>
  <c r="P16" i="1"/>
  <c r="P12" i="1"/>
  <c r="P8" i="1"/>
  <c r="P4" i="1"/>
  <c r="P14" i="1"/>
  <c r="P10" i="1"/>
  <c r="P15" i="1"/>
  <c r="P11" i="1"/>
  <c r="P7" i="1"/>
  <c r="P3" i="1"/>
  <c r="P2" i="1"/>
</calcChain>
</file>

<file path=xl/sharedStrings.xml><?xml version="1.0" encoding="utf-8"?>
<sst xmlns="http://schemas.openxmlformats.org/spreadsheetml/2006/main" count="181" uniqueCount="120">
  <si>
    <t>No. Client</t>
  </si>
  <si>
    <t>Titre</t>
  </si>
  <si>
    <t>Prénom</t>
  </si>
  <si>
    <t>Nom</t>
  </si>
  <si>
    <t>Entreprise</t>
  </si>
  <si>
    <t>Adresse</t>
  </si>
  <si>
    <t>Adresse 2</t>
  </si>
  <si>
    <t>Ville</t>
  </si>
  <si>
    <t>Province</t>
  </si>
  <si>
    <t>CodePostal</t>
  </si>
  <si>
    <t>Courriel</t>
  </si>
  <si>
    <t>Date abonnement</t>
  </si>
  <si>
    <t>Date de fin</t>
  </si>
  <si>
    <t>Forfait</t>
  </si>
  <si>
    <t>Prix</t>
  </si>
  <si>
    <t>Mot de passe</t>
  </si>
  <si>
    <t>AK-001</t>
  </si>
  <si>
    <t>Monsieur</t>
  </si>
  <si>
    <t>Alain</t>
  </si>
  <si>
    <t>Allard</t>
  </si>
  <si>
    <t>Cosco Inc.</t>
  </si>
  <si>
    <t>1210, rue Sherbrooke Est</t>
  </si>
  <si>
    <t>Montréal</t>
  </si>
  <si>
    <t>Québec</t>
  </si>
  <si>
    <t>H2L 1L9</t>
  </si>
  <si>
    <t>info@kognos.pro</t>
  </si>
  <si>
    <t>Mensuel</t>
  </si>
  <si>
    <t>AK-002</t>
  </si>
  <si>
    <t>Jean</t>
  </si>
  <si>
    <t>Bombardier</t>
  </si>
  <si>
    <t>10 400, rue Belleville</t>
  </si>
  <si>
    <t>Montréal-Nord</t>
  </si>
  <si>
    <t>H1H 4Z7</t>
  </si>
  <si>
    <t>Annuel</t>
  </si>
  <si>
    <t>AK-003</t>
  </si>
  <si>
    <t>Madame</t>
  </si>
  <si>
    <t>Lise</t>
  </si>
  <si>
    <t>Brunette</t>
  </si>
  <si>
    <t>Vidéotron</t>
  </si>
  <si>
    <t>110, rue Cartier</t>
  </si>
  <si>
    <t>Roxboro</t>
  </si>
  <si>
    <t>T0J 2X0</t>
  </si>
  <si>
    <t>AK-004</t>
  </si>
  <si>
    <t>Daniel</t>
  </si>
  <si>
    <t>Caron</t>
  </si>
  <si>
    <t>Bell Mobilité</t>
  </si>
  <si>
    <t>1700, rue St-Denis</t>
  </si>
  <si>
    <t>H2X 3K6</t>
  </si>
  <si>
    <t>AK-005</t>
  </si>
  <si>
    <t>Michèle</t>
  </si>
  <si>
    <t>Constantineau</t>
  </si>
  <si>
    <t>Progestic</t>
  </si>
  <si>
    <t>3737, rue Sherbrooke Est</t>
  </si>
  <si>
    <t>H1X 3B3</t>
  </si>
  <si>
    <t>AK-006</t>
  </si>
  <si>
    <t>François</t>
  </si>
  <si>
    <t>Courtemanche</t>
  </si>
  <si>
    <t>Cirque du Soleil</t>
  </si>
  <si>
    <t>7500, rue Goncourt</t>
  </si>
  <si>
    <t>Anjou</t>
  </si>
  <si>
    <t>H1K 3X9</t>
  </si>
  <si>
    <t>AK-007</t>
  </si>
  <si>
    <t>Hugo</t>
  </si>
  <si>
    <t>De Pot</t>
  </si>
  <si>
    <t>CRIM</t>
  </si>
  <si>
    <t>9, rue Montcalm Nord</t>
  </si>
  <si>
    <t>Candiac</t>
  </si>
  <si>
    <t>J5R 3L4</t>
  </si>
  <si>
    <t>AK-008</t>
  </si>
  <si>
    <t>Lyne</t>
  </si>
  <si>
    <t>De Tonnancourt</t>
  </si>
  <si>
    <t>Collège Édouard-Montpetit</t>
  </si>
  <si>
    <t>3200, rue Lapinière</t>
  </si>
  <si>
    <t>Brossard</t>
  </si>
  <si>
    <t>J4Z 3L8</t>
  </si>
  <si>
    <t>AK-009</t>
  </si>
  <si>
    <t>Charles</t>
  </si>
  <si>
    <t>Gratton</t>
  </si>
  <si>
    <t>Collège Maisonneuve</t>
  </si>
  <si>
    <t>1967, rue Graham</t>
  </si>
  <si>
    <t>H3R 1G9</t>
  </si>
  <si>
    <t>AK-010</t>
  </si>
  <si>
    <t>Denis</t>
  </si>
  <si>
    <t>Joyal</t>
  </si>
  <si>
    <t>Ville de Ste-Julie</t>
  </si>
  <si>
    <t>8420, rue Lacordaire</t>
  </si>
  <si>
    <t>St-Léonard</t>
  </si>
  <si>
    <t>H1R 3G5</t>
  </si>
  <si>
    <t>AK-011</t>
  </si>
  <si>
    <t>Huguette</t>
  </si>
  <si>
    <t>Lafontaine</t>
  </si>
  <si>
    <t>CZInc.</t>
  </si>
  <si>
    <t>C.P.1000 - Succ. Lasalle</t>
  </si>
  <si>
    <t>St-Laurent</t>
  </si>
  <si>
    <t>H8R 3Y4</t>
  </si>
  <si>
    <t>AK-012</t>
  </si>
  <si>
    <t>Josée</t>
  </si>
  <si>
    <t>Lauzon</t>
  </si>
  <si>
    <t>Commission scolaire des Grandes Seigneuries</t>
  </si>
  <si>
    <t>5400, rue Henri-Bourassa Est</t>
  </si>
  <si>
    <t>H1G 2S9</t>
  </si>
  <si>
    <t>AK-013</t>
  </si>
  <si>
    <t>Montagne</t>
  </si>
  <si>
    <t>SIA</t>
  </si>
  <si>
    <t>15, rue Maple</t>
  </si>
  <si>
    <t>Châteauguay</t>
  </si>
  <si>
    <t>J6J 3P7</t>
  </si>
  <si>
    <t>AK-014</t>
  </si>
  <si>
    <t>Ginette</t>
  </si>
  <si>
    <t>Lecavalier</t>
  </si>
  <si>
    <t>Raymond, Chabot, Grant Thornton</t>
  </si>
  <si>
    <t>5851, rue Cavendish</t>
  </si>
  <si>
    <t>Côte St-Luc</t>
  </si>
  <si>
    <t>H4W 2X8</t>
  </si>
  <si>
    <t>AK-015</t>
  </si>
  <si>
    <t>France</t>
  </si>
  <si>
    <t>Proulx</t>
  </si>
  <si>
    <t>Groupe C</t>
  </si>
  <si>
    <t>4740, rue Charleroi</t>
  </si>
  <si>
    <t>H1H 1V2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</si>
</sst>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1" applyAlignment="1">
      <alignment vertical="center" wrapText="1"/>
    </xf>
    <xf numFmtId="14" fontId="0" fillId="0" borderId="0" xfId="0" applyNumberFormat="1"/>
    <xf numFmtId="14" fontId="1" fillId="2" borderId="0" xfId="0" applyNumberFormat="1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kognos.pro" TargetMode="External"/><Relationship Id="rId1" Type="http://schemas.openxmlformats.org/officeDocument/2006/relationships/hyperlink" Target="mailto:info@kognos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8"/>
  <sheetViews>
    <sheetView tabSelected="1" topLeftCell="H1" zoomScaleNormal="100" workbookViewId="0">
      <selection activeCell="H2" sqref="H2"/>
    </sheetView>
  </sheetViews>
  <sheetFormatPr baseColWidth="10" defaultColWidth="11.453125" defaultRowHeight="14.5" x14ac:dyDescent="0.35"/>
  <cols>
    <col min="4" max="4" width="14" bestFit="1" customWidth="1"/>
    <col min="5" max="5" width="40.453125" bestFit="1" customWidth="1"/>
    <col min="6" max="6" width="22.54296875" bestFit="1" customWidth="1"/>
    <col min="7" max="7" width="22.54296875" customWidth="1"/>
    <col min="8" max="8" width="12.54296875" bestFit="1" customWidth="1"/>
    <col min="11" max="11" width="23" customWidth="1"/>
    <col min="12" max="12" width="17.36328125" bestFit="1" customWidth="1"/>
    <col min="13" max="13" width="17.36328125" customWidth="1"/>
    <col min="16" max="16" width="14.90625" style="5" customWidth="1"/>
  </cols>
  <sheetData>
    <row r="1" spans="1:1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6" t="s">
        <v>15</v>
      </c>
    </row>
    <row r="2" spans="1:16" x14ac:dyDescent="0.35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>
        <v>8</v>
      </c>
      <c r="H2" s="3" t="s">
        <v>22</v>
      </c>
      <c r="I2" s="3" t="s">
        <v>23</v>
      </c>
      <c r="J2" s="3" t="s">
        <v>24</v>
      </c>
      <c r="K2" s="4" t="s">
        <v>25</v>
      </c>
      <c r="L2" s="5">
        <f ca="1">TODAY()</f>
        <v>45992</v>
      </c>
      <c r="M2" s="5">
        <f ca="1">IF(L2=""," ",IF(N2="Mensuel",L2+30,L2+365))</f>
        <v>46022</v>
      </c>
      <c r="N2" s="3" t="s">
        <v>26</v>
      </c>
      <c r="O2">
        <v>24.95</v>
      </c>
      <c r="P2" s="5" t="str">
        <f t="shared" ref="P2:P16" ca="1" si="0">CONCATENATE(A2,M2,"!")</f>
        <v>AK-00146022!</v>
      </c>
    </row>
    <row r="3" spans="1:16" x14ac:dyDescent="0.35">
      <c r="A3" s="3" t="s">
        <v>27</v>
      </c>
      <c r="B3" s="3" t="s">
        <v>17</v>
      </c>
      <c r="C3" s="3" t="s">
        <v>28</v>
      </c>
      <c r="D3" s="3" t="s">
        <v>19</v>
      </c>
      <c r="E3" s="3" t="s">
        <v>29</v>
      </c>
      <c r="F3" s="3" t="s">
        <v>30</v>
      </c>
      <c r="G3" s="3">
        <v>102</v>
      </c>
      <c r="H3" s="3" t="s">
        <v>31</v>
      </c>
      <c r="I3" s="3" t="s">
        <v>23</v>
      </c>
      <c r="J3" s="3" t="s">
        <v>32</v>
      </c>
      <c r="K3" s="4" t="s">
        <v>25</v>
      </c>
      <c r="L3" s="5">
        <f ca="1">TODAY()</f>
        <v>45992</v>
      </c>
      <c r="M3" s="5">
        <f ca="1">IF(L3=""," ",IF(N3="Mensuel",L3+30,L3+365))</f>
        <v>46357</v>
      </c>
      <c r="N3" s="3" t="s">
        <v>33</v>
      </c>
      <c r="O3">
        <v>254.49</v>
      </c>
      <c r="P3" s="5" t="str">
        <f t="shared" ca="1" si="0"/>
        <v>AK-00246357!</v>
      </c>
    </row>
    <row r="4" spans="1:16" x14ac:dyDescent="0.35">
      <c r="A4" s="3" t="s">
        <v>34</v>
      </c>
      <c r="B4" s="3" t="s">
        <v>35</v>
      </c>
      <c r="C4" s="3" t="s">
        <v>36</v>
      </c>
      <c r="D4" s="3" t="s">
        <v>37</v>
      </c>
      <c r="E4" s="3" t="s">
        <v>38</v>
      </c>
      <c r="F4" s="3" t="s">
        <v>39</v>
      </c>
      <c r="G4" s="3"/>
      <c r="H4" s="3" t="s">
        <v>40</v>
      </c>
      <c r="I4" s="3" t="s">
        <v>23</v>
      </c>
      <c r="J4" s="3" t="s">
        <v>41</v>
      </c>
      <c r="K4" s="4" t="s">
        <v>25</v>
      </c>
      <c r="L4" s="5"/>
      <c r="M4" s="5" t="str">
        <f t="shared" ref="M4:M16" si="1">IF(L4=""," ",IF(N4="Mensuel",L4+30,L4+365))</f>
        <v xml:space="preserve"> </v>
      </c>
      <c r="N4" s="3" t="s">
        <v>26</v>
      </c>
      <c r="O4">
        <v>24.95</v>
      </c>
      <c r="P4" s="5" t="str">
        <f t="shared" si="0"/>
        <v>AK-003 !</v>
      </c>
    </row>
    <row r="5" spans="1:16" x14ac:dyDescent="0.35">
      <c r="A5" s="3" t="s">
        <v>42</v>
      </c>
      <c r="B5" s="3" t="s">
        <v>17</v>
      </c>
      <c r="C5" s="3" t="s">
        <v>43</v>
      </c>
      <c r="D5" s="3" t="s">
        <v>44</v>
      </c>
      <c r="E5" s="3" t="s">
        <v>45</v>
      </c>
      <c r="F5" s="3" t="s">
        <v>46</v>
      </c>
      <c r="G5" s="3"/>
      <c r="H5" s="3" t="s">
        <v>22</v>
      </c>
      <c r="I5" s="3" t="s">
        <v>23</v>
      </c>
      <c r="J5" s="3" t="s">
        <v>47</v>
      </c>
      <c r="K5" s="4" t="s">
        <v>25</v>
      </c>
      <c r="L5" s="5">
        <f t="shared" ref="L5:L16" ca="1" si="2">TODAY()</f>
        <v>45992</v>
      </c>
      <c r="M5" s="5">
        <f t="shared" ca="1" si="1"/>
        <v>46022</v>
      </c>
      <c r="N5" s="3" t="s">
        <v>26</v>
      </c>
      <c r="O5">
        <v>24.95</v>
      </c>
      <c r="P5" s="5" t="str">
        <f t="shared" ca="1" si="0"/>
        <v>AK-00446022!</v>
      </c>
    </row>
    <row r="6" spans="1:16" x14ac:dyDescent="0.35">
      <c r="A6" s="3" t="s">
        <v>48</v>
      </c>
      <c r="B6" s="3" t="s">
        <v>35</v>
      </c>
      <c r="C6" s="3" t="s">
        <v>49</v>
      </c>
      <c r="D6" s="3" t="s">
        <v>50</v>
      </c>
      <c r="E6" s="3" t="s">
        <v>51</v>
      </c>
      <c r="F6" s="3" t="s">
        <v>52</v>
      </c>
      <c r="G6" s="3"/>
      <c r="H6" s="3" t="s">
        <v>22</v>
      </c>
      <c r="I6" s="3" t="s">
        <v>23</v>
      </c>
      <c r="J6" s="3" t="s">
        <v>53</v>
      </c>
      <c r="K6" s="4" t="s">
        <v>25</v>
      </c>
      <c r="L6" s="5">
        <f t="shared" ca="1" si="2"/>
        <v>45992</v>
      </c>
      <c r="M6" s="5">
        <f t="shared" ca="1" si="1"/>
        <v>46357</v>
      </c>
      <c r="N6" s="3" t="s">
        <v>33</v>
      </c>
      <c r="O6">
        <v>254.49</v>
      </c>
      <c r="P6" s="5" t="str">
        <f t="shared" ca="1" si="0"/>
        <v>AK-00546357!</v>
      </c>
    </row>
    <row r="7" spans="1:16" x14ac:dyDescent="0.35">
      <c r="A7" s="3" t="s">
        <v>54</v>
      </c>
      <c r="B7" s="3" t="s">
        <v>17</v>
      </c>
      <c r="C7" s="3" t="s">
        <v>55</v>
      </c>
      <c r="D7" s="3" t="s">
        <v>56</v>
      </c>
      <c r="E7" s="3" t="s">
        <v>57</v>
      </c>
      <c r="F7" s="3" t="s">
        <v>58</v>
      </c>
      <c r="G7" s="3"/>
      <c r="H7" s="3" t="s">
        <v>59</v>
      </c>
      <c r="I7" s="3" t="s">
        <v>23</v>
      </c>
      <c r="J7" s="3" t="s">
        <v>60</v>
      </c>
      <c r="K7" s="4" t="s">
        <v>25</v>
      </c>
      <c r="L7" s="5"/>
      <c r="M7" s="5" t="str">
        <f t="shared" si="1"/>
        <v xml:space="preserve"> </v>
      </c>
      <c r="N7" s="3" t="s">
        <v>26</v>
      </c>
      <c r="O7">
        <v>24.95</v>
      </c>
      <c r="P7" s="5" t="str">
        <f t="shared" si="0"/>
        <v>AK-006 !</v>
      </c>
    </row>
    <row r="8" spans="1:16" x14ac:dyDescent="0.35">
      <c r="A8" s="3" t="s">
        <v>61</v>
      </c>
      <c r="B8" s="3" t="s">
        <v>17</v>
      </c>
      <c r="C8" s="3" t="s">
        <v>62</v>
      </c>
      <c r="D8" s="3" t="s">
        <v>63</v>
      </c>
      <c r="E8" s="3" t="s">
        <v>64</v>
      </c>
      <c r="F8" s="3" t="s">
        <v>65</v>
      </c>
      <c r="G8" s="3"/>
      <c r="H8" s="3" t="s">
        <v>66</v>
      </c>
      <c r="I8" s="3" t="s">
        <v>23</v>
      </c>
      <c r="J8" s="3" t="s">
        <v>67</v>
      </c>
      <c r="K8" s="4" t="s">
        <v>25</v>
      </c>
      <c r="L8" s="5">
        <f t="shared" ca="1" si="2"/>
        <v>45992</v>
      </c>
      <c r="M8" s="5">
        <f t="shared" ca="1" si="1"/>
        <v>46022</v>
      </c>
      <c r="N8" s="3" t="s">
        <v>26</v>
      </c>
      <c r="O8">
        <v>24.95</v>
      </c>
      <c r="P8" s="5" t="str">
        <f t="shared" ca="1" si="0"/>
        <v>AK-00746022!</v>
      </c>
    </row>
    <row r="9" spans="1:16" x14ac:dyDescent="0.35">
      <c r="A9" s="3" t="s">
        <v>68</v>
      </c>
      <c r="B9" s="3" t="s">
        <v>35</v>
      </c>
      <c r="C9" s="3" t="s">
        <v>69</v>
      </c>
      <c r="D9" s="3" t="s">
        <v>70</v>
      </c>
      <c r="E9" s="3" t="s">
        <v>71</v>
      </c>
      <c r="F9" s="3" t="s">
        <v>72</v>
      </c>
      <c r="G9" s="3"/>
      <c r="H9" s="3" t="s">
        <v>73</v>
      </c>
      <c r="I9" s="3" t="s">
        <v>23</v>
      </c>
      <c r="J9" s="3" t="s">
        <v>74</v>
      </c>
      <c r="K9" s="4" t="s">
        <v>25</v>
      </c>
      <c r="L9" s="5">
        <f t="shared" ca="1" si="2"/>
        <v>45992</v>
      </c>
      <c r="M9" s="5">
        <f t="shared" ca="1" si="1"/>
        <v>46357</v>
      </c>
      <c r="N9" s="3" t="s">
        <v>33</v>
      </c>
      <c r="O9">
        <v>254.49</v>
      </c>
      <c r="P9" s="5" t="str">
        <f t="shared" ca="1" si="0"/>
        <v>AK-00846357!</v>
      </c>
    </row>
    <row r="10" spans="1:16" x14ac:dyDescent="0.35">
      <c r="A10" s="3" t="s">
        <v>75</v>
      </c>
      <c r="B10" s="3" t="s">
        <v>17</v>
      </c>
      <c r="C10" s="3" t="s">
        <v>76</v>
      </c>
      <c r="D10" s="3" t="s">
        <v>77</v>
      </c>
      <c r="E10" s="3" t="s">
        <v>78</v>
      </c>
      <c r="F10" s="3" t="s">
        <v>79</v>
      </c>
      <c r="G10" s="3"/>
      <c r="H10" s="3" t="s">
        <v>22</v>
      </c>
      <c r="I10" s="3" t="s">
        <v>23</v>
      </c>
      <c r="J10" s="3" t="s">
        <v>80</v>
      </c>
      <c r="K10" s="4" t="s">
        <v>25</v>
      </c>
      <c r="L10" s="5">
        <f t="shared" ca="1" si="2"/>
        <v>45992</v>
      </c>
      <c r="M10" s="5">
        <f t="shared" ca="1" si="1"/>
        <v>46357</v>
      </c>
      <c r="N10" s="3" t="s">
        <v>33</v>
      </c>
      <c r="O10">
        <v>254.49</v>
      </c>
      <c r="P10" s="5" t="str">
        <f t="shared" ca="1" si="0"/>
        <v>AK-00946357!</v>
      </c>
    </row>
    <row r="11" spans="1:16" x14ac:dyDescent="0.35">
      <c r="A11" s="3" t="s">
        <v>81</v>
      </c>
      <c r="B11" s="3" t="s">
        <v>17</v>
      </c>
      <c r="C11" s="3" t="s">
        <v>82</v>
      </c>
      <c r="D11" s="3" t="s">
        <v>83</v>
      </c>
      <c r="E11" s="3" t="s">
        <v>84</v>
      </c>
      <c r="F11" s="3" t="s">
        <v>85</v>
      </c>
      <c r="G11" s="3"/>
      <c r="H11" s="3" t="s">
        <v>86</v>
      </c>
      <c r="I11" s="3" t="s">
        <v>23</v>
      </c>
      <c r="J11" s="3" t="s">
        <v>87</v>
      </c>
      <c r="K11" s="4" t="s">
        <v>25</v>
      </c>
      <c r="L11" s="5"/>
      <c r="M11" s="5" t="str">
        <f t="shared" si="1"/>
        <v xml:space="preserve"> </v>
      </c>
      <c r="N11" s="3" t="s">
        <v>33</v>
      </c>
      <c r="O11">
        <v>254.49</v>
      </c>
      <c r="P11" s="5" t="str">
        <f t="shared" si="0"/>
        <v>AK-010 !</v>
      </c>
    </row>
    <row r="12" spans="1:16" x14ac:dyDescent="0.35">
      <c r="A12" s="3" t="s">
        <v>88</v>
      </c>
      <c r="B12" s="3" t="s">
        <v>35</v>
      </c>
      <c r="C12" s="3" t="s">
        <v>89</v>
      </c>
      <c r="D12" s="3" t="s">
        <v>90</v>
      </c>
      <c r="E12" s="3" t="s">
        <v>91</v>
      </c>
      <c r="F12" s="3" t="s">
        <v>92</v>
      </c>
      <c r="G12" s="3"/>
      <c r="H12" s="3" t="s">
        <v>93</v>
      </c>
      <c r="I12" s="3" t="s">
        <v>23</v>
      </c>
      <c r="J12" s="3" t="s">
        <v>94</v>
      </c>
      <c r="K12" s="4" t="s">
        <v>25</v>
      </c>
      <c r="L12" s="5">
        <f t="shared" ca="1" si="2"/>
        <v>45992</v>
      </c>
      <c r="M12" s="5">
        <f t="shared" ca="1" si="1"/>
        <v>46022</v>
      </c>
      <c r="N12" s="3" t="s">
        <v>26</v>
      </c>
      <c r="O12">
        <v>24.95</v>
      </c>
      <c r="P12" s="5" t="str">
        <f t="shared" ca="1" si="0"/>
        <v>AK-01146022!</v>
      </c>
    </row>
    <row r="13" spans="1:16" x14ac:dyDescent="0.35">
      <c r="A13" s="3" t="s">
        <v>95</v>
      </c>
      <c r="B13" s="3" t="s">
        <v>35</v>
      </c>
      <c r="C13" s="3" t="s">
        <v>96</v>
      </c>
      <c r="D13" s="3" t="s">
        <v>97</v>
      </c>
      <c r="E13" s="3" t="s">
        <v>98</v>
      </c>
      <c r="F13" s="3" t="s">
        <v>99</v>
      </c>
      <c r="G13" s="3"/>
      <c r="H13" s="3" t="s">
        <v>31</v>
      </c>
      <c r="I13" s="3" t="s">
        <v>23</v>
      </c>
      <c r="J13" s="3" t="s">
        <v>100</v>
      </c>
      <c r="K13" s="4" t="s">
        <v>25</v>
      </c>
      <c r="L13" s="5">
        <f t="shared" ca="1" si="2"/>
        <v>45992</v>
      </c>
      <c r="M13" s="5">
        <f t="shared" ca="1" si="1"/>
        <v>46357</v>
      </c>
      <c r="N13" s="3" t="s">
        <v>33</v>
      </c>
      <c r="O13">
        <v>254.49</v>
      </c>
      <c r="P13" s="5" t="str">
        <f t="shared" ca="1" si="0"/>
        <v>AK-01246357!</v>
      </c>
    </row>
    <row r="14" spans="1:16" x14ac:dyDescent="0.35">
      <c r="A14" s="3" t="s">
        <v>101</v>
      </c>
      <c r="B14" s="3" t="s">
        <v>35</v>
      </c>
      <c r="C14" s="3" t="s">
        <v>36</v>
      </c>
      <c r="D14" s="3" t="s">
        <v>102</v>
      </c>
      <c r="E14" s="3" t="s">
        <v>103</v>
      </c>
      <c r="F14" s="3" t="s">
        <v>104</v>
      </c>
      <c r="G14" s="3"/>
      <c r="H14" s="3" t="s">
        <v>105</v>
      </c>
      <c r="I14" s="3" t="s">
        <v>23</v>
      </c>
      <c r="J14" s="3" t="s">
        <v>106</v>
      </c>
      <c r="K14" s="4" t="s">
        <v>25</v>
      </c>
      <c r="L14" s="5">
        <f t="shared" ca="1" si="2"/>
        <v>45992</v>
      </c>
      <c r="M14" s="5">
        <f t="shared" ca="1" si="1"/>
        <v>46022</v>
      </c>
      <c r="N14" s="3" t="s">
        <v>26</v>
      </c>
      <c r="O14">
        <v>24.95</v>
      </c>
      <c r="P14" s="5" t="str">
        <f t="shared" ca="1" si="0"/>
        <v>AK-01346022!</v>
      </c>
    </row>
    <row r="15" spans="1:16" x14ac:dyDescent="0.35">
      <c r="A15" s="3" t="s">
        <v>107</v>
      </c>
      <c r="B15" s="3" t="s">
        <v>35</v>
      </c>
      <c r="C15" s="3" t="s">
        <v>108</v>
      </c>
      <c r="D15" s="3" t="s">
        <v>109</v>
      </c>
      <c r="E15" s="3" t="s">
        <v>110</v>
      </c>
      <c r="F15" s="3" t="s">
        <v>111</v>
      </c>
      <c r="G15" s="3"/>
      <c r="H15" s="3" t="s">
        <v>112</v>
      </c>
      <c r="I15" s="3" t="s">
        <v>23</v>
      </c>
      <c r="J15" s="3" t="s">
        <v>113</v>
      </c>
      <c r="K15" s="4" t="s">
        <v>25</v>
      </c>
      <c r="L15" s="5">
        <f t="shared" ca="1" si="2"/>
        <v>45992</v>
      </c>
      <c r="M15" s="5">
        <f t="shared" ca="1" si="1"/>
        <v>46022</v>
      </c>
      <c r="N15" s="3" t="s">
        <v>26</v>
      </c>
      <c r="O15">
        <v>24.95</v>
      </c>
      <c r="P15" s="5" t="str">
        <f t="shared" ca="1" si="0"/>
        <v>AK-01446022!</v>
      </c>
    </row>
    <row r="16" spans="1:16" x14ac:dyDescent="0.35">
      <c r="A16" s="3" t="s">
        <v>114</v>
      </c>
      <c r="B16" s="3" t="s">
        <v>35</v>
      </c>
      <c r="C16" s="3" t="s">
        <v>115</v>
      </c>
      <c r="D16" s="3" t="s">
        <v>116</v>
      </c>
      <c r="E16" s="3" t="s">
        <v>117</v>
      </c>
      <c r="F16" s="3" t="s">
        <v>118</v>
      </c>
      <c r="G16" s="3"/>
      <c r="H16" s="3" t="s">
        <v>31</v>
      </c>
      <c r="I16" s="3" t="s">
        <v>23</v>
      </c>
      <c r="J16" s="3" t="s">
        <v>119</v>
      </c>
      <c r="K16" s="4" t="s">
        <v>25</v>
      </c>
      <c r="L16" s="5">
        <f t="shared" ca="1" si="2"/>
        <v>45992</v>
      </c>
      <c r="M16" s="5">
        <f t="shared" ca="1" si="1"/>
        <v>46022</v>
      </c>
      <c r="N16" s="3" t="s">
        <v>26</v>
      </c>
      <c r="O16">
        <v>24.95</v>
      </c>
      <c r="P16" s="5" t="str">
        <f t="shared" ca="1" si="0"/>
        <v>AK-01546022!</v>
      </c>
    </row>
    <row r="75" spans="2:5" x14ac:dyDescent="0.35">
      <c r="B75" s="3"/>
      <c r="C75" s="3"/>
      <c r="D75" s="3"/>
      <c r="E75" s="3"/>
    </row>
    <row r="76" spans="2:5" x14ac:dyDescent="0.35">
      <c r="B76" s="3"/>
      <c r="C76" s="3"/>
      <c r="D76" s="3"/>
      <c r="E76" s="3"/>
    </row>
    <row r="77" spans="2:5" x14ac:dyDescent="0.35">
      <c r="B77" s="3"/>
      <c r="C77" s="3"/>
      <c r="D77" s="3"/>
      <c r="E77" s="3"/>
    </row>
    <row r="78" spans="2:5" x14ac:dyDescent="0.35">
      <c r="B78" s="3"/>
      <c r="C78" s="3"/>
      <c r="D78" s="3"/>
      <c r="E78" s="3"/>
    </row>
  </sheetData>
  <autoFilter ref="A1:P16" xr:uid="{00000000-0001-0000-0000-000000000000}"/>
  <hyperlinks>
    <hyperlink ref="K2" r:id="rId1" xr:uid="{00000000-0004-0000-0000-000000000000}"/>
    <hyperlink ref="K3:K16" r:id="rId2" display="info@kognos.pro" xr:uid="{00000000-0004-0000-0000-000001000000}"/>
  </hyperlinks>
  <pageMargins left="0.7" right="0.7" top="0.75" bottom="0.75" header="0.3" footer="0.3"/>
  <pageSetup fitToHeight="0" orientation="portrait" horizontalDpi="0" verticalDpi="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2" ma:contentTypeDescription="Crée un document." ma:contentTypeScope="" ma:versionID="6b9a8d99fafbef88469b5fc27332174e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e9f8a293b65f5651fc311803b75abdb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9F45B0-FC8B-4E1B-9F70-8AF1C7626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79f59b-4793-4b9b-bfeb-4a058b521e04"/>
    <ds:schemaRef ds:uri="84160457-6aa0-4909-a91c-9287aaa86a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B747DF-C5E2-4946-BAC3-009486F94A21}">
  <ds:schemaRefs>
    <ds:schemaRef ds:uri="http://schemas.microsoft.com/office/2006/metadata/properties"/>
    <ds:schemaRef ds:uri="http://schemas.microsoft.com/office/infopath/2007/PartnerControls"/>
    <ds:schemaRef ds:uri="84160457-6aa0-4909-a91c-9287aaa86ab2"/>
    <ds:schemaRef ds:uri="bc79f59b-4793-4b9b-bfeb-4a058b521e04"/>
  </ds:schemaRefs>
</ds:datastoreItem>
</file>

<file path=customXml/itemProps3.xml><?xml version="1.0" encoding="utf-8"?>
<ds:datastoreItem xmlns:ds="http://schemas.openxmlformats.org/officeDocument/2006/customXml" ds:itemID="{16108A92-2AA6-469D-8E2A-A31A39FA12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Nouvel abonné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Lynda Duchesne</dc:creator>
  <cp:keywords/>
  <dc:description/>
  <cp:lastModifiedBy>Lynda Duchesne</cp:lastModifiedBy>
  <cp:revision/>
  <cp:lastPrinted>2020-07-28T16:13:15Z</cp:lastPrinted>
  <dcterms:created xsi:type="dcterms:W3CDTF">2017-01-30T16:20:50Z</dcterms:created>
  <dcterms:modified xsi:type="dcterms:W3CDTF">2025-12-01T19:57:07Z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  <property fmtid="{D5CDD505-2E9C-101B-9397-08002B2CF9AE}" pid="3" name="MediaServiceImageTags">
    <vt:lpwstr/>
  </property>
</Properties>
</file>